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EAA!$A$1:$F$25</definedName>
  </definedNames>
  <calcPr calcId="162913" concurrentCalc="0"/>
</workbook>
</file>

<file path=xl/calcChain.xml><?xml version="1.0" encoding="utf-8"?>
<calcChain xmlns="http://schemas.openxmlformats.org/spreadsheetml/2006/main">
  <c r="E21" i="2" l="1"/>
  <c r="F21" i="2"/>
  <c r="E20" i="2"/>
  <c r="F20" i="2"/>
  <c r="E19" i="2"/>
  <c r="F19" i="2"/>
  <c r="E18" i="2"/>
  <c r="F18" i="2"/>
  <c r="E17" i="2"/>
  <c r="F17" i="2"/>
  <c r="E16" i="2"/>
  <c r="F16" i="2"/>
  <c r="E15" i="2"/>
  <c r="F15" i="2"/>
  <c r="E14" i="2"/>
  <c r="F14" i="2"/>
  <c r="E13" i="2"/>
  <c r="F13" i="2"/>
  <c r="D12" i="2"/>
  <c r="C12" i="2"/>
  <c r="B12" i="2"/>
  <c r="E11" i="2"/>
  <c r="F11" i="2"/>
  <c r="E10" i="2"/>
  <c r="F10" i="2"/>
  <c r="E9" i="2"/>
  <c r="F9" i="2"/>
  <c r="E8" i="2"/>
  <c r="F8" i="2"/>
  <c r="E7" i="2"/>
  <c r="F7" i="2"/>
  <c r="E6" i="2"/>
  <c r="F6" i="2"/>
  <c r="E5" i="2"/>
  <c r="F5" i="2"/>
  <c r="D4" i="2"/>
  <c r="C4" i="2"/>
  <c r="B4" i="2"/>
  <c r="D3" i="2"/>
  <c r="C3" i="2"/>
  <c r="B3" i="2"/>
  <c r="E12" i="2"/>
  <c r="E4" i="2"/>
  <c r="F12" i="2"/>
  <c r="F4" i="2"/>
  <c r="E3" i="2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<sst xmlns="http://schemas.openxmlformats.org/spreadsheetml/2006/main" count="27" uniqueCount="27">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</sst>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sqref="A1:F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33585989888.380005</v>
      </c>
      <c r="C3" s="8">
        <f t="shared" ref="C3:F3" si="0">C4+C12</f>
        <v>651814455599.20996</v>
      </c>
      <c r="D3" s="8">
        <f t="shared" si="0"/>
        <v>649924780902.02991</v>
      </c>
      <c r="E3" s="8">
        <f t="shared" si="0"/>
        <v>35475664585.560074</v>
      </c>
      <c r="F3" s="8">
        <f t="shared" si="0"/>
        <v>1889674697.1800768</v>
      </c>
    </row>
    <row r="4" spans="1:6" x14ac:dyDescent="0.2">
      <c r="A4" s="5" t="s">
        <v>4</v>
      </c>
      <c r="B4" s="8">
        <f>SUM(B5:B11)</f>
        <v>6347008362.7600002</v>
      </c>
      <c r="C4" s="8">
        <f>SUM(C5:C11)</f>
        <v>635395294891.07996</v>
      </c>
      <c r="D4" s="8">
        <f>SUM(D5:D11)</f>
        <v>635536335169.53992</v>
      </c>
      <c r="E4" s="8">
        <f>SUM(E5:E11)</f>
        <v>6205968084.3000765</v>
      </c>
      <c r="F4" s="8">
        <f>SUM(F5:F11)</f>
        <v>-141040278.45992261</v>
      </c>
    </row>
    <row r="5" spans="1:6" x14ac:dyDescent="0.2">
      <c r="A5" s="6" t="s">
        <v>5</v>
      </c>
      <c r="B5" s="9">
        <v>1927505739.3499999</v>
      </c>
      <c r="C5" s="9">
        <v>613733210385.18005</v>
      </c>
      <c r="D5" s="9">
        <v>614602201138.44995</v>
      </c>
      <c r="E5" s="9">
        <f>B5+C5-D5</f>
        <v>1058514986.0800781</v>
      </c>
      <c r="F5" s="9">
        <f t="shared" ref="F5:F11" si="1">E5-B5</f>
        <v>-868990753.26992178</v>
      </c>
    </row>
    <row r="6" spans="1:6" x14ac:dyDescent="0.2">
      <c r="A6" s="6" t="s">
        <v>6</v>
      </c>
      <c r="B6" s="9">
        <v>3344780065.3099999</v>
      </c>
      <c r="C6" s="9">
        <v>10970738529.299999</v>
      </c>
      <c r="D6" s="9">
        <v>10501225430.76</v>
      </c>
      <c r="E6" s="9">
        <f t="shared" ref="E6:E11" si="2">B6+C6-D6</f>
        <v>3814293163.8499985</v>
      </c>
      <c r="F6" s="9">
        <f t="shared" si="1"/>
        <v>469513098.53999853</v>
      </c>
    </row>
    <row r="7" spans="1:6" x14ac:dyDescent="0.2">
      <c r="A7" s="6" t="s">
        <v>7</v>
      </c>
      <c r="B7" s="9">
        <v>26709290.969999999</v>
      </c>
      <c r="C7" s="9">
        <v>58489953.240000002</v>
      </c>
      <c r="D7" s="9">
        <v>75680649.349999994</v>
      </c>
      <c r="E7" s="9">
        <f t="shared" si="2"/>
        <v>9518594.8600000143</v>
      </c>
      <c r="F7" s="9">
        <f t="shared" si="1"/>
        <v>-17190696.109999985</v>
      </c>
    </row>
    <row r="8" spans="1:6" x14ac:dyDescent="0.2">
      <c r="A8" s="6" t="s">
        <v>1</v>
      </c>
      <c r="B8" s="9">
        <v>998009728.84000003</v>
      </c>
      <c r="C8" s="9">
        <v>10556200282.58</v>
      </c>
      <c r="D8" s="9">
        <v>10280271372.639999</v>
      </c>
      <c r="E8" s="9">
        <f t="shared" si="2"/>
        <v>1273938638.7800007</v>
      </c>
      <c r="F8" s="9">
        <f t="shared" si="1"/>
        <v>275928909.94000065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-9279100.0199999996</v>
      </c>
      <c r="C10" s="9">
        <v>69978182.319999993</v>
      </c>
      <c r="D10" s="9">
        <v>69174837.719999999</v>
      </c>
      <c r="E10" s="9">
        <f t="shared" si="2"/>
        <v>-8475755.4200000018</v>
      </c>
      <c r="F10" s="9">
        <f t="shared" si="1"/>
        <v>803344.59999999776</v>
      </c>
    </row>
    <row r="11" spans="1:6" x14ac:dyDescent="0.2">
      <c r="A11" s="6" t="s">
        <v>9</v>
      </c>
      <c r="B11" s="9">
        <v>59282638.310000002</v>
      </c>
      <c r="C11" s="9">
        <v>6677558.46</v>
      </c>
      <c r="D11" s="9">
        <v>7781740.6200000001</v>
      </c>
      <c r="E11" s="9">
        <f t="shared" si="2"/>
        <v>58178456.150000006</v>
      </c>
      <c r="F11" s="9">
        <f t="shared" si="1"/>
        <v>-1104182.1599999964</v>
      </c>
    </row>
    <row r="12" spans="1:6" x14ac:dyDescent="0.2">
      <c r="A12" s="5" t="s">
        <v>10</v>
      </c>
      <c r="B12" s="8">
        <f>SUM(B13:B21)</f>
        <v>27238981525.620007</v>
      </c>
      <c r="C12" s="8">
        <f>SUM(C13:C21)</f>
        <v>16419160708.129999</v>
      </c>
      <c r="D12" s="8">
        <f>SUM(D13:D21)</f>
        <v>14388445732.490004</v>
      </c>
      <c r="E12" s="8">
        <f>SUM(E13:E21)</f>
        <v>29269696501.259995</v>
      </c>
      <c r="F12" s="8">
        <f>SUM(F13:F21)</f>
        <v>2030714975.6399994</v>
      </c>
    </row>
    <row r="13" spans="1:6" x14ac:dyDescent="0.2">
      <c r="A13" s="6" t="s">
        <v>11</v>
      </c>
      <c r="B13" s="9">
        <v>20841630063.25</v>
      </c>
      <c r="C13" s="9">
        <v>12426046543.91</v>
      </c>
      <c r="D13" s="9">
        <v>10421425425.27</v>
      </c>
      <c r="E13" s="9">
        <f>B13+C13-D13</f>
        <v>22846251181.889999</v>
      </c>
      <c r="F13" s="9">
        <f t="shared" ref="F13:F21" si="3">E13-B13</f>
        <v>2004621118.6399994</v>
      </c>
    </row>
    <row r="14" spans="1:6" x14ac:dyDescent="0.2">
      <c r="A14" s="6" t="s">
        <v>12</v>
      </c>
      <c r="B14" s="10">
        <v>5292730501.1499996</v>
      </c>
      <c r="C14" s="10">
        <v>627740067.22000003</v>
      </c>
      <c r="D14" s="10">
        <v>616308004.92999995</v>
      </c>
      <c r="E14" s="10">
        <f t="shared" ref="E14:E21" si="4">B14+C14-D14</f>
        <v>5304162563.4399996</v>
      </c>
      <c r="F14" s="10">
        <f t="shared" si="3"/>
        <v>11432062.289999962</v>
      </c>
    </row>
    <row r="15" spans="1:6" x14ac:dyDescent="0.2">
      <c r="A15" s="6" t="s">
        <v>13</v>
      </c>
      <c r="B15" s="10">
        <v>1275627348.3299999</v>
      </c>
      <c r="C15" s="10">
        <v>2123821524.6099999</v>
      </c>
      <c r="D15" s="10">
        <v>2072382356.95</v>
      </c>
      <c r="E15" s="10">
        <f t="shared" si="4"/>
        <v>1327066515.9899995</v>
      </c>
      <c r="F15" s="10">
        <f t="shared" si="3"/>
        <v>51439167.659999609</v>
      </c>
    </row>
    <row r="16" spans="1:6" x14ac:dyDescent="0.2">
      <c r="A16" s="6" t="s">
        <v>14</v>
      </c>
      <c r="B16" s="9">
        <v>373290479.97000003</v>
      </c>
      <c r="C16" s="9">
        <v>11620640.890000001</v>
      </c>
      <c r="D16" s="9">
        <v>27331855.52</v>
      </c>
      <c r="E16" s="9">
        <f t="shared" si="4"/>
        <v>357579265.34000003</v>
      </c>
      <c r="F16" s="9">
        <f t="shared" si="3"/>
        <v>-15711214.629999995</v>
      </c>
    </row>
    <row r="17" spans="1:6" x14ac:dyDescent="0.2">
      <c r="A17" s="6" t="s">
        <v>15</v>
      </c>
      <c r="B17" s="9">
        <v>90502359.280000001</v>
      </c>
      <c r="C17" s="9">
        <v>0</v>
      </c>
      <c r="D17" s="9">
        <v>0</v>
      </c>
      <c r="E17" s="9">
        <f t="shared" si="4"/>
        <v>90502359.280000001</v>
      </c>
      <c r="F17" s="9">
        <f t="shared" si="3"/>
        <v>0</v>
      </c>
    </row>
    <row r="18" spans="1:6" x14ac:dyDescent="0.2">
      <c r="A18" s="6" t="s">
        <v>16</v>
      </c>
      <c r="B18" s="9">
        <v>-646700626.5</v>
      </c>
      <c r="C18" s="9">
        <v>1214420030.1900001</v>
      </c>
      <c r="D18" s="9">
        <v>1218716662.3499999</v>
      </c>
      <c r="E18" s="9">
        <f t="shared" si="4"/>
        <v>-650997258.65999985</v>
      </c>
      <c r="F18" s="9">
        <f t="shared" si="3"/>
        <v>-4296632.1599998474</v>
      </c>
    </row>
    <row r="19" spans="1:6" x14ac:dyDescent="0.2">
      <c r="A19" s="6" t="s">
        <v>17</v>
      </c>
      <c r="B19" s="9">
        <v>25655391.809999999</v>
      </c>
      <c r="C19" s="9">
        <v>14232400.58</v>
      </c>
      <c r="D19" s="9">
        <v>4222069.62</v>
      </c>
      <c r="E19" s="9">
        <f t="shared" si="4"/>
        <v>35665722.770000003</v>
      </c>
      <c r="F19" s="9">
        <f t="shared" si="3"/>
        <v>10010330.960000005</v>
      </c>
    </row>
    <row r="20" spans="1:6" x14ac:dyDescent="0.2">
      <c r="A20" s="6" t="s">
        <v>18</v>
      </c>
      <c r="B20" s="9">
        <v>-13753991.67</v>
      </c>
      <c r="C20" s="9">
        <v>1279500.73</v>
      </c>
      <c r="D20" s="9">
        <v>28059357.850000001</v>
      </c>
      <c r="E20" s="9">
        <f t="shared" si="4"/>
        <v>-40533848.789999999</v>
      </c>
      <c r="F20" s="9">
        <f t="shared" si="3"/>
        <v>-26779857.119999997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1" orientation="landscape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2023-10-18T15:48:04Z</cp:lastPrinted>
  <dcterms:created xsi:type="dcterms:W3CDTF">2014-02-09T04:04:15Z</dcterms:created>
  <dcterms:modified xsi:type="dcterms:W3CDTF">2023-10-18T15:48:09Z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